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6885" activeTab="0"/>
  </bookViews>
  <sheets>
    <sheet name="stampa (9)" sheetId="1" r:id="rId1"/>
  </sheets>
  <definedNames/>
  <calcPr fullCalcOnLoad="1"/>
</workbook>
</file>

<file path=xl/sharedStrings.xml><?xml version="1.0" encoding="utf-8"?>
<sst xmlns="http://schemas.openxmlformats.org/spreadsheetml/2006/main" count="56" uniqueCount="37">
  <si>
    <t>Tipo documento</t>
  </si>
  <si>
    <t>Data documento</t>
  </si>
  <si>
    <t>Numero documento</t>
  </si>
  <si>
    <t>Identificativo SDI</t>
  </si>
  <si>
    <t>Data registrazione interna</t>
  </si>
  <si>
    <t>Numero registrazione interna</t>
  </si>
  <si>
    <t>Codice beneficiario</t>
  </si>
  <si>
    <t>Ragione sociale</t>
  </si>
  <si>
    <t>Codice fiscale</t>
  </si>
  <si>
    <t>Partita IVA</t>
  </si>
  <si>
    <t>Descrizione fattura</t>
  </si>
  <si>
    <t>Totale fattura</t>
  </si>
  <si>
    <t>Stock del debito</t>
  </si>
  <si>
    <t>Data scadenza</t>
  </si>
  <si>
    <t>Data pagamento</t>
  </si>
  <si>
    <t>Ufficio fatturazione</t>
  </si>
  <si>
    <t>F</t>
  </si>
  <si>
    <t>HALLEY SARDEGNA SRL</t>
  </si>
  <si>
    <t>IT03170580926</t>
  </si>
  <si>
    <t>UFEFQ4</t>
  </si>
  <si>
    <t>SISTEMI INFORMATICI ALFA SRL</t>
  </si>
  <si>
    <t>IT02791880905</t>
  </si>
  <si>
    <t>OESSESERVICE GROUP SRL</t>
  </si>
  <si>
    <t>IT01930630858</t>
  </si>
  <si>
    <t>INETICA S.R.L.</t>
  </si>
  <si>
    <t>IT02810460903</t>
  </si>
  <si>
    <t>AVV. PINTUS ENRICO</t>
  </si>
  <si>
    <t>PNTNRC71R07F977Q</t>
  </si>
  <si>
    <t>Enel Energia S.p.A.</t>
  </si>
  <si>
    <t>IT15844561009</t>
  </si>
  <si>
    <t>Descrizione Contratto CONSIPEE18_VAR12_V_L7</t>
  </si>
  <si>
    <t>BIANCO E ASSOCIATI S.R.L.</t>
  </si>
  <si>
    <t>IT12196281005</t>
  </si>
  <si>
    <t>BECCA MADJ</t>
  </si>
  <si>
    <t>BCCMDJ70M70F205X</t>
  </si>
  <si>
    <t>IT01796140901</t>
  </si>
  <si>
    <t>residuo debito 3° trim. 2022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</si>
</sst>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ì&quot;;&quot;Sì&quot;;&quot;No&quot;"/>
    <numFmt numFmtId="167" formatCode="&quot;Vero&quot;;&quot;Vero&quot;;&quot;Falso&quot;"/>
    <numFmt numFmtId="168" formatCode="&quot;Attivo&quot;;&quot;Attivo&quot;;&quot;Inattivo&quot;"/>
    <numFmt numFmtId="169" formatCode="[$€-2]\ #.##000_);[Red]\([$€-2]\ #.##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05E9A"/>
      <name val="Calibri"/>
      <family val="2"/>
    </font>
    <font>
      <b/>
      <sz val="11"/>
      <color rgb="FFFFFFFF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305E9A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05E9A"/>
      </left>
      <right style="thin">
        <color rgb="FF305E9A"/>
      </right>
      <top style="thin">
        <color rgb="FF305E9A"/>
      </top>
      <bottom style="thin">
        <color rgb="FF305E9A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8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21" fontId="40" fillId="0" borderId="10" xfId="0" applyNumberFormat="1" applyFont="1" applyBorder="1" applyAlignment="1">
      <alignment horizontal="left" vertical="center"/>
    </xf>
    <xf numFmtId="0" fontId="41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40" fillId="0" borderId="10" xfId="0" applyFont="1" applyBorder="1" applyAlignment="1">
      <alignment horizontal="left" vertical="center"/>
    </xf>
    <xf numFmtId="0" fontId="42" fillId="34" borderId="0" xfId="0" applyFon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showGridLines="0" tabSelected="1" zoomScalePageLayoutView="0" workbookViewId="0" topLeftCell="G1">
      <selection activeCell="M12" sqref="M12"/>
    </sheetView>
  </sheetViews>
  <sheetFormatPr defaultColWidth="9.140625" defaultRowHeight="15"/>
  <cols>
    <col min="1" max="1" width="15.00390625" style="0" bestFit="1" customWidth="1"/>
    <col min="2" max="2" width="15.28125" style="0" bestFit="1" customWidth="1"/>
    <col min="3" max="3" width="18.28125" style="0" bestFit="1" customWidth="1"/>
    <col min="4" max="4" width="15.421875" style="0" bestFit="1" customWidth="1"/>
    <col min="5" max="5" width="22.7109375" style="0" bestFit="1" customWidth="1"/>
    <col min="6" max="6" width="25.8515625" style="0" bestFit="1" customWidth="1"/>
    <col min="7" max="7" width="17.28125" style="0" bestFit="1" customWidth="1"/>
    <col min="8" max="8" width="27.421875" style="0" bestFit="1" customWidth="1"/>
    <col min="9" max="9" width="18.7109375" style="0" bestFit="1" customWidth="1"/>
    <col min="10" max="10" width="13.7109375" style="0" bestFit="1" customWidth="1"/>
    <col min="11" max="11" width="15.8515625" style="0" customWidth="1"/>
    <col min="12" max="12" width="12.421875" style="0" bestFit="1" customWidth="1"/>
    <col min="13" max="13" width="14.7109375" style="0" bestFit="1" customWidth="1"/>
    <col min="14" max="14" width="13.140625" style="0" bestFit="1" customWidth="1"/>
    <col min="15" max="15" width="15.140625" style="0" bestFit="1" customWidth="1"/>
    <col min="16" max="16" width="17.421875" style="0" bestFit="1" customWidth="1"/>
  </cols>
  <sheetData>
    <row r="1" spans="1:2" ht="15">
      <c r="A1" s="6" t="s">
        <v>36</v>
      </c>
      <c r="B1" s="1"/>
    </row>
    <row r="2" spans="1:16" ht="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</row>
    <row r="3" spans="1:16" ht="15">
      <c r="A3" s="3" t="s">
        <v>16</v>
      </c>
      <c r="B3" s="4">
        <v>44804</v>
      </c>
      <c r="C3" s="3" t="str">
        <f>"0001140"</f>
        <v>0001140</v>
      </c>
      <c r="D3" s="3">
        <v>7927643846</v>
      </c>
      <c r="E3" s="4">
        <v>44823</v>
      </c>
      <c r="F3" s="3">
        <v>142</v>
      </c>
      <c r="G3" s="3">
        <v>32</v>
      </c>
      <c r="H3" s="3" t="s">
        <v>17</v>
      </c>
      <c r="I3" s="3">
        <v>3170580926</v>
      </c>
      <c r="J3" s="3" t="s">
        <v>18</v>
      </c>
      <c r="K3" s="3"/>
      <c r="L3" s="3">
        <v>384.3</v>
      </c>
      <c r="M3" s="3">
        <v>315</v>
      </c>
      <c r="N3" s="4">
        <v>44834</v>
      </c>
      <c r="O3" s="4">
        <v>44846</v>
      </c>
      <c r="P3" s="3" t="s">
        <v>19</v>
      </c>
    </row>
    <row r="4" spans="1:16" ht="15">
      <c r="A4" s="3" t="s">
        <v>16</v>
      </c>
      <c r="B4" s="4">
        <v>44798</v>
      </c>
      <c r="C4" s="3" t="str">
        <f>"185/2022"</f>
        <v>185/2022</v>
      </c>
      <c r="D4" s="3">
        <v>7903026053</v>
      </c>
      <c r="E4" s="4">
        <v>44823</v>
      </c>
      <c r="F4" s="3">
        <v>139</v>
      </c>
      <c r="G4" s="3">
        <v>391</v>
      </c>
      <c r="H4" s="3" t="s">
        <v>20</v>
      </c>
      <c r="I4" s="3">
        <v>2791880905</v>
      </c>
      <c r="J4" s="3" t="s">
        <v>21</v>
      </c>
      <c r="K4" s="3"/>
      <c r="L4" s="3">
        <v>168.36</v>
      </c>
      <c r="M4" s="3">
        <v>138</v>
      </c>
      <c r="N4" s="4">
        <v>44834</v>
      </c>
      <c r="O4" s="4">
        <v>44875</v>
      </c>
      <c r="P4" s="3" t="s">
        <v>19</v>
      </c>
    </row>
    <row r="5" spans="1:16" ht="15">
      <c r="A5" s="3" t="s">
        <v>16</v>
      </c>
      <c r="B5" s="4">
        <v>44771</v>
      </c>
      <c r="C5" s="3" t="str">
        <f>"FATTPA 22_22"</f>
        <v>FATTPA 22_22</v>
      </c>
      <c r="D5" s="3">
        <v>7741161831</v>
      </c>
      <c r="E5" s="4">
        <v>44823</v>
      </c>
      <c r="F5" s="3">
        <v>144</v>
      </c>
      <c r="G5" s="3">
        <v>356</v>
      </c>
      <c r="H5" s="3" t="s">
        <v>22</v>
      </c>
      <c r="I5" s="3"/>
      <c r="J5" s="3" t="s">
        <v>23</v>
      </c>
      <c r="K5" s="3"/>
      <c r="L5" s="5">
        <v>78678.85</v>
      </c>
      <c r="M5" s="3">
        <v>0.01</v>
      </c>
      <c r="N5" s="4">
        <v>44801</v>
      </c>
      <c r="O5" s="3"/>
      <c r="P5" s="3" t="s">
        <v>19</v>
      </c>
    </row>
    <row r="6" spans="1:16" ht="15">
      <c r="A6" s="3" t="s">
        <v>16</v>
      </c>
      <c r="B6" s="4">
        <v>44770</v>
      </c>
      <c r="C6" s="3" t="str">
        <f>"FPA 499/22"</f>
        <v>FPA 499/22</v>
      </c>
      <c r="D6" s="3">
        <v>7738558432</v>
      </c>
      <c r="E6" s="4">
        <v>44823</v>
      </c>
      <c r="F6" s="3">
        <v>143</v>
      </c>
      <c r="G6" s="3">
        <v>309</v>
      </c>
      <c r="H6" s="3" t="s">
        <v>24</v>
      </c>
      <c r="I6" s="3"/>
      <c r="J6" s="3" t="s">
        <v>25</v>
      </c>
      <c r="K6" s="3"/>
      <c r="L6" s="3">
        <v>115</v>
      </c>
      <c r="M6" s="3">
        <v>94.26</v>
      </c>
      <c r="N6" s="4">
        <v>44800</v>
      </c>
      <c r="O6" s="3"/>
      <c r="P6" s="3" t="s">
        <v>19</v>
      </c>
    </row>
    <row r="7" spans="1:16" ht="15">
      <c r="A7" s="3" t="s">
        <v>16</v>
      </c>
      <c r="B7" s="4">
        <v>44762</v>
      </c>
      <c r="C7" s="3" t="str">
        <f>"28/FE"</f>
        <v>28/FE</v>
      </c>
      <c r="D7" s="3">
        <v>7690204319</v>
      </c>
      <c r="E7" s="4">
        <v>44823</v>
      </c>
      <c r="F7" s="3">
        <v>145</v>
      </c>
      <c r="G7" s="3">
        <v>394</v>
      </c>
      <c r="H7" s="3" t="s">
        <v>26</v>
      </c>
      <c r="I7" s="3" t="s">
        <v>27</v>
      </c>
      <c r="J7" s="3"/>
      <c r="K7" s="3"/>
      <c r="L7" s="3">
        <v>572</v>
      </c>
      <c r="M7" s="3">
        <v>462</v>
      </c>
      <c r="N7" s="4">
        <v>44792</v>
      </c>
      <c r="O7" s="3"/>
      <c r="P7" s="3" t="s">
        <v>19</v>
      </c>
    </row>
    <row r="8" spans="1:16" ht="15">
      <c r="A8" s="3" t="s">
        <v>16</v>
      </c>
      <c r="B8" s="4">
        <v>44749</v>
      </c>
      <c r="C8" s="3" t="str">
        <f>"004237737495"</f>
        <v>004237737495</v>
      </c>
      <c r="D8" s="3">
        <v>7612248565</v>
      </c>
      <c r="E8" s="4">
        <v>44823</v>
      </c>
      <c r="F8" s="3">
        <v>141</v>
      </c>
      <c r="G8" s="3">
        <v>328</v>
      </c>
      <c r="H8" s="3" t="s">
        <v>28</v>
      </c>
      <c r="I8" s="3">
        <v>6655971007</v>
      </c>
      <c r="J8" s="3" t="s">
        <v>29</v>
      </c>
      <c r="K8" s="3" t="s">
        <v>30</v>
      </c>
      <c r="L8" s="3">
        <v>689.64</v>
      </c>
      <c r="M8" s="3">
        <v>565.28</v>
      </c>
      <c r="N8" s="4">
        <v>44784</v>
      </c>
      <c r="O8" s="3"/>
      <c r="P8" s="3" t="s">
        <v>19</v>
      </c>
    </row>
    <row r="9" spans="1:16" ht="15">
      <c r="A9" s="3" t="s">
        <v>16</v>
      </c>
      <c r="B9" s="4">
        <v>44746</v>
      </c>
      <c r="C9" s="3" t="str">
        <f>"FATTPA 71_22"</f>
        <v>FATTPA 71_22</v>
      </c>
      <c r="D9" s="3">
        <v>7573380706</v>
      </c>
      <c r="E9" s="4">
        <v>44765</v>
      </c>
      <c r="F9" s="3">
        <v>106</v>
      </c>
      <c r="G9" s="3">
        <v>244</v>
      </c>
      <c r="H9" s="3" t="s">
        <v>31</v>
      </c>
      <c r="I9" s="3"/>
      <c r="J9" s="3" t="s">
        <v>32</v>
      </c>
      <c r="K9" s="3"/>
      <c r="L9" s="5">
        <v>1000</v>
      </c>
      <c r="M9" s="5">
        <v>1000</v>
      </c>
      <c r="N9" s="4">
        <v>44777</v>
      </c>
      <c r="O9" s="3"/>
      <c r="P9" s="3" t="s">
        <v>19</v>
      </c>
    </row>
    <row r="10" spans="1:16" ht="15">
      <c r="A10" s="3" t="s">
        <v>16</v>
      </c>
      <c r="B10" s="4">
        <v>44720</v>
      </c>
      <c r="C10" s="3" t="str">
        <f>"004229708058"</f>
        <v>004229708058</v>
      </c>
      <c r="D10" s="3">
        <v>7416504429</v>
      </c>
      <c r="E10" s="4">
        <v>44742</v>
      </c>
      <c r="F10" s="3">
        <v>103</v>
      </c>
      <c r="G10" s="3">
        <v>328</v>
      </c>
      <c r="H10" s="3" t="s">
        <v>28</v>
      </c>
      <c r="I10" s="3">
        <v>6655971007</v>
      </c>
      <c r="J10" s="3" t="s">
        <v>29</v>
      </c>
      <c r="K10" s="3" t="s">
        <v>30</v>
      </c>
      <c r="L10" s="3">
        <v>31.52</v>
      </c>
      <c r="M10" s="3">
        <v>25.84</v>
      </c>
      <c r="N10" s="4">
        <v>44755</v>
      </c>
      <c r="O10" s="4">
        <v>44762</v>
      </c>
      <c r="P10" s="3" t="s">
        <v>19</v>
      </c>
    </row>
    <row r="11" spans="1:16" ht="15">
      <c r="A11" s="3" t="s">
        <v>16</v>
      </c>
      <c r="B11" s="4">
        <v>44718</v>
      </c>
      <c r="C11" s="3" t="str">
        <f>"1/PA"</f>
        <v>1/PA</v>
      </c>
      <c r="D11" s="3">
        <v>7389945621</v>
      </c>
      <c r="E11" s="4">
        <v>44739</v>
      </c>
      <c r="F11" s="3">
        <v>95</v>
      </c>
      <c r="G11" s="3">
        <v>295</v>
      </c>
      <c r="H11" s="3" t="s">
        <v>33</v>
      </c>
      <c r="I11" s="3" t="s">
        <v>34</v>
      </c>
      <c r="J11" s="3" t="s">
        <v>35</v>
      </c>
      <c r="K11" s="3"/>
      <c r="L11" s="3">
        <v>317.2</v>
      </c>
      <c r="M11" s="3">
        <v>267.2</v>
      </c>
      <c r="N11" s="4">
        <v>44748</v>
      </c>
      <c r="O11" s="3"/>
      <c r="P11" s="3" t="s">
        <v>19</v>
      </c>
    </row>
    <row r="12" ht="15">
      <c r="M12" s="7">
        <f>SUM(M3:M11)</f>
        <v>2867.59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sassu</dc:creator>
  <cp:keywords/>
  <dc:description/>
  <cp:lastModifiedBy>Rossano Sgarangella</cp:lastModifiedBy>
  <dcterms:created xsi:type="dcterms:W3CDTF">2023-02-20T18:24:03Z</dcterms:created>
  <dcterms:modified xsi:type="dcterms:W3CDTF">2023-02-25T09:16:44Z</dcterms:modified>
  <cp:category/>
  <cp:version/>
  <cp:contentType/>
  <cp:contentStatus/>
</cp:coreProperties>
</file>