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885" activeTab="0"/>
  </bookViews>
  <sheets>
    <sheet name="stampa (10)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<sst xmlns="http://schemas.openxmlformats.org/spreadsheetml/2006/main" count="70" uniqueCount="42">
  <si>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</si>
  <si>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</si>
  <si>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</si>
  <si>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</si>
  <si>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</si>
  <si>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</si>
  <si>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</si>
  <si>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</si>
  <si>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</si>
  <si>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</si>
  <si>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</si>
  <si>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</si>
  <si>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</si>
  <si>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</si>
  <si>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</si>
  <si>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</si>
  <si>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</si>
  <si>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LOGUDORO SERVIZI UNIPERSONALE S.R.L.</t>
  </si>
  <si>
    <t>IT02372360905</t>
  </si>
  <si>
    <t>Fattura Cliente</t>
  </si>
  <si>
    <t>UFEFQ4</t>
  </si>
  <si>
    <t>LONGHEU GIUSEPPE</t>
  </si>
  <si>
    <t>LNGGPP52P10E788U</t>
  </si>
  <si>
    <t>IT00605760958</t>
  </si>
  <si>
    <t>N</t>
  </si>
  <si>
    <t>HALLEY SARDEGNA SRL</t>
  </si>
  <si>
    <t>IT03170580926</t>
  </si>
  <si>
    <t>AVV. PINTUS ENRICO</t>
  </si>
  <si>
    <t>PNTNRC71R07F977Q</t>
  </si>
  <si>
    <t>OESSESERVICE GROUP SRL</t>
  </si>
  <si>
    <t>IT01930630858</t>
  </si>
  <si>
    <t>INETICA S.R.L.</t>
  </si>
  <si>
    <t>IT02810460903</t>
  </si>
  <si>
    <t>Enel Energia S.p.A.</t>
  </si>
  <si>
    <t>IT15844561009</t>
  </si>
  <si>
    <t>Descrizione Contratto CONSIPEE18_VAR12_V_L7</t>
  </si>
  <si>
    <t>BIANCO E ASSOCIATI S.R.L.</t>
  </si>
  <si>
    <t>IT12196281005</t>
  </si>
  <si>
    <t>BECCA MADJ</t>
  </si>
  <si>
    <t>BCCMDJ70M70F205X</t>
  </si>
  <si>
    <t>IT01796140901</t>
  </si>
  <si>
    <t>RESIDUO DEBITO COMMERCIALE AL 31/12/2022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</si>
</sst>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05E9A"/>
      <name val="Calibri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21" fontId="36" fillId="0" borderId="10" xfId="0" applyNumberFormat="1" applyFont="1" applyBorder="1" applyAlignment="1">
      <alignment horizontal="left" vertical="center"/>
    </xf>
    <xf numFmtId="0" fontId="3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left" vertical="center"/>
    </xf>
    <xf numFmtId="4" fontId="38" fillId="34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zoomScalePageLayoutView="0" workbookViewId="0" topLeftCell="F1">
      <selection activeCell="M15" sqref="M15"/>
    </sheetView>
  </sheetViews>
  <sheetFormatPr defaultColWidth="9.140625" defaultRowHeight="15"/>
  <cols>
    <col min="1" max="1" width="15.00390625" style="0" bestFit="1" customWidth="1"/>
    <col min="2" max="2" width="15.28125" style="0" bestFit="1" customWidth="1"/>
    <col min="3" max="3" width="18.28125" style="0" bestFit="1" customWidth="1"/>
    <col min="4" max="4" width="15.421875" style="0" bestFit="1" customWidth="1"/>
    <col min="5" max="5" width="22.7109375" style="0" bestFit="1" customWidth="1"/>
    <col min="6" max="6" width="7.8515625" style="0" customWidth="1"/>
    <col min="7" max="7" width="17.28125" style="0" bestFit="1" customWidth="1"/>
    <col min="8" max="8" width="28.7109375" style="0" customWidth="1"/>
    <col min="9" max="9" width="18.7109375" style="0" bestFit="1" customWidth="1"/>
    <col min="10" max="10" width="13.7109375" style="0" bestFit="1" customWidth="1"/>
    <col min="11" max="11" width="12.7109375" style="0" customWidth="1"/>
    <col min="12" max="12" width="12.421875" style="0" bestFit="1" customWidth="1"/>
    <col min="13" max="13" width="14.7109375" style="0" bestFit="1" customWidth="1"/>
    <col min="14" max="14" width="13.140625" style="0" bestFit="1" customWidth="1"/>
    <col min="15" max="15" width="15.140625" style="0" bestFit="1" customWidth="1"/>
    <col min="16" max="16" width="17.421875" style="0" bestFit="1" customWidth="1"/>
  </cols>
  <sheetData>
    <row r="1" spans="1:2" ht="15">
      <c r="A1" s="6" t="s">
        <v>41</v>
      </c>
      <c r="B1" s="1"/>
    </row>
    <row r="2" spans="1:16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15">
      <c r="A3" s="3" t="s">
        <v>16</v>
      </c>
      <c r="B3" s="4">
        <v>44869</v>
      </c>
      <c r="C3" s="3" t="str">
        <f>"93 AEL"</f>
        <v>93 AEL</v>
      </c>
      <c r="D3" s="3">
        <v>8379357161</v>
      </c>
      <c r="E3" s="4">
        <v>44909</v>
      </c>
      <c r="F3" s="3">
        <v>194</v>
      </c>
      <c r="G3" s="3">
        <v>183</v>
      </c>
      <c r="H3" s="3" t="s">
        <v>17</v>
      </c>
      <c r="I3" s="3">
        <v>2372360905</v>
      </c>
      <c r="J3" s="3" t="s">
        <v>18</v>
      </c>
      <c r="K3" s="3" t="s">
        <v>19</v>
      </c>
      <c r="L3" s="5">
        <v>296098</v>
      </c>
      <c r="M3" s="5">
        <v>269180</v>
      </c>
      <c r="N3" s="4">
        <v>44903</v>
      </c>
      <c r="O3" s="4">
        <v>44946</v>
      </c>
      <c r="P3" s="3" t="s">
        <v>20</v>
      </c>
    </row>
    <row r="4" spans="1:16" ht="15">
      <c r="A4" s="3" t="s">
        <v>16</v>
      </c>
      <c r="B4" s="4">
        <v>44859</v>
      </c>
      <c r="C4" s="3" t="str">
        <f>"16/PA"</f>
        <v>16/PA</v>
      </c>
      <c r="D4" s="3">
        <v>8290397720</v>
      </c>
      <c r="E4" s="4">
        <v>44926</v>
      </c>
      <c r="F4" s="3">
        <v>216</v>
      </c>
      <c r="G4" s="3">
        <v>203</v>
      </c>
      <c r="H4" s="3" t="s">
        <v>21</v>
      </c>
      <c r="I4" s="3" t="s">
        <v>22</v>
      </c>
      <c r="J4" s="3" t="s">
        <v>23</v>
      </c>
      <c r="K4" s="3"/>
      <c r="L4" s="5">
        <v>3981.49</v>
      </c>
      <c r="M4" s="5">
        <v>3353.89</v>
      </c>
      <c r="N4" s="4">
        <v>44889</v>
      </c>
      <c r="O4" s="4">
        <v>44947</v>
      </c>
      <c r="P4" s="3" t="s">
        <v>20</v>
      </c>
    </row>
    <row r="5" spans="1:16" ht="15">
      <c r="A5" s="3" t="s">
        <v>24</v>
      </c>
      <c r="B5" s="4">
        <v>44846</v>
      </c>
      <c r="C5" s="3" t="str">
        <f>"0001341"</f>
        <v>0001341</v>
      </c>
      <c r="D5" s="3">
        <v>8216498340</v>
      </c>
      <c r="E5" s="4">
        <v>44853</v>
      </c>
      <c r="F5" s="3">
        <v>158</v>
      </c>
      <c r="G5" s="3">
        <v>32</v>
      </c>
      <c r="H5" s="3" t="s">
        <v>25</v>
      </c>
      <c r="I5" s="3">
        <v>3170580926</v>
      </c>
      <c r="J5" s="3" t="s">
        <v>26</v>
      </c>
      <c r="K5" s="3"/>
      <c r="L5" s="5">
        <v>-2609.58</v>
      </c>
      <c r="M5" s="5">
        <v>-2139</v>
      </c>
      <c r="N5" s="4">
        <v>44876</v>
      </c>
      <c r="O5" s="3"/>
      <c r="P5" s="3" t="s">
        <v>20</v>
      </c>
    </row>
    <row r="6" spans="1:16" ht="15">
      <c r="A6" s="3" t="s">
        <v>24</v>
      </c>
      <c r="B6" s="4">
        <v>44846</v>
      </c>
      <c r="C6" s="3" t="str">
        <f>"36/FE"</f>
        <v>36/FE</v>
      </c>
      <c r="D6" s="3">
        <v>8217755470</v>
      </c>
      <c r="E6" s="4">
        <v>44853</v>
      </c>
      <c r="F6" s="3">
        <v>161</v>
      </c>
      <c r="G6" s="3">
        <v>394</v>
      </c>
      <c r="H6" s="3" t="s">
        <v>27</v>
      </c>
      <c r="I6" s="3" t="s">
        <v>28</v>
      </c>
      <c r="J6" s="3"/>
      <c r="K6" s="3"/>
      <c r="L6" s="3">
        <v>-572</v>
      </c>
      <c r="M6" s="3">
        <v>-462</v>
      </c>
      <c r="N6" s="4">
        <v>44877</v>
      </c>
      <c r="O6" s="3"/>
      <c r="P6" s="3" t="s">
        <v>20</v>
      </c>
    </row>
    <row r="7" spans="1:16" ht="15">
      <c r="A7" s="3" t="s">
        <v>16</v>
      </c>
      <c r="B7" s="4">
        <v>44816</v>
      </c>
      <c r="C7" s="3" t="str">
        <f>"0001176"</f>
        <v>0001176</v>
      </c>
      <c r="D7" s="3">
        <v>8011030681</v>
      </c>
      <c r="E7" s="4">
        <v>44853</v>
      </c>
      <c r="F7" s="3">
        <v>157</v>
      </c>
      <c r="G7" s="3">
        <v>32</v>
      </c>
      <c r="H7" s="3" t="s">
        <v>25</v>
      </c>
      <c r="I7" s="3">
        <v>3170580926</v>
      </c>
      <c r="J7" s="3" t="s">
        <v>26</v>
      </c>
      <c r="K7" s="3"/>
      <c r="L7" s="5">
        <v>2609.58</v>
      </c>
      <c r="M7" s="5">
        <v>2139</v>
      </c>
      <c r="N7" s="4">
        <v>44846</v>
      </c>
      <c r="O7" s="3"/>
      <c r="P7" s="3" t="s">
        <v>20</v>
      </c>
    </row>
    <row r="8" spans="1:16" ht="15">
      <c r="A8" s="3" t="s">
        <v>16</v>
      </c>
      <c r="B8" s="4">
        <v>44771</v>
      </c>
      <c r="C8" s="3" t="str">
        <f>"FATTPA 22_22"</f>
        <v>FATTPA 22_22</v>
      </c>
      <c r="D8" s="3">
        <v>7741161831</v>
      </c>
      <c r="E8" s="4">
        <v>44823</v>
      </c>
      <c r="F8" s="3">
        <v>144</v>
      </c>
      <c r="G8" s="3">
        <v>356</v>
      </c>
      <c r="H8" s="3" t="s">
        <v>29</v>
      </c>
      <c r="I8" s="3"/>
      <c r="J8" s="3" t="s">
        <v>30</v>
      </c>
      <c r="K8" s="3"/>
      <c r="L8" s="5">
        <v>78678.85</v>
      </c>
      <c r="M8" s="3">
        <v>0.01</v>
      </c>
      <c r="N8" s="4">
        <v>44801</v>
      </c>
      <c r="O8" s="3"/>
      <c r="P8" s="3" t="s">
        <v>20</v>
      </c>
    </row>
    <row r="9" spans="1:16" ht="15">
      <c r="A9" s="3" t="s">
        <v>16</v>
      </c>
      <c r="B9" s="4">
        <v>44770</v>
      </c>
      <c r="C9" s="3" t="str">
        <f>"FPA 499/22"</f>
        <v>FPA 499/22</v>
      </c>
      <c r="D9" s="3">
        <v>7738558432</v>
      </c>
      <c r="E9" s="4">
        <v>44823</v>
      </c>
      <c r="F9" s="3">
        <v>143</v>
      </c>
      <c r="G9" s="3">
        <v>309</v>
      </c>
      <c r="H9" s="3" t="s">
        <v>31</v>
      </c>
      <c r="I9" s="3"/>
      <c r="J9" s="3" t="s">
        <v>32</v>
      </c>
      <c r="K9" s="3"/>
      <c r="L9" s="3">
        <v>115</v>
      </c>
      <c r="M9" s="3">
        <v>94.26</v>
      </c>
      <c r="N9" s="4">
        <v>44800</v>
      </c>
      <c r="O9" s="3"/>
      <c r="P9" s="3" t="s">
        <v>20</v>
      </c>
    </row>
    <row r="10" spans="1:16" ht="15">
      <c r="A10" s="3" t="s">
        <v>16</v>
      </c>
      <c r="B10" s="4">
        <v>44762</v>
      </c>
      <c r="C10" s="3" t="str">
        <f>"28/FE"</f>
        <v>28/FE</v>
      </c>
      <c r="D10" s="3">
        <v>7690204319</v>
      </c>
      <c r="E10" s="4">
        <v>44823</v>
      </c>
      <c r="F10" s="3">
        <v>145</v>
      </c>
      <c r="G10" s="3">
        <v>394</v>
      </c>
      <c r="H10" s="3" t="s">
        <v>27</v>
      </c>
      <c r="I10" s="3" t="s">
        <v>28</v>
      </c>
      <c r="J10" s="3"/>
      <c r="K10" s="3"/>
      <c r="L10" s="3">
        <v>572</v>
      </c>
      <c r="M10" s="3">
        <v>462</v>
      </c>
      <c r="N10" s="4">
        <v>44792</v>
      </c>
      <c r="O10" s="3"/>
      <c r="P10" s="3" t="s">
        <v>20</v>
      </c>
    </row>
    <row r="11" spans="1:16" ht="15">
      <c r="A11" s="3" t="s">
        <v>16</v>
      </c>
      <c r="B11" s="4">
        <v>44749</v>
      </c>
      <c r="C11" s="3" t="str">
        <f>"004237737495"</f>
        <v>004237737495</v>
      </c>
      <c r="D11" s="3">
        <v>7612248565</v>
      </c>
      <c r="E11" s="4">
        <v>44823</v>
      </c>
      <c r="F11" s="3">
        <v>141</v>
      </c>
      <c r="G11" s="3">
        <v>328</v>
      </c>
      <c r="H11" s="3" t="s">
        <v>33</v>
      </c>
      <c r="I11" s="3">
        <v>6655971007</v>
      </c>
      <c r="J11" s="3" t="s">
        <v>34</v>
      </c>
      <c r="K11" s="3" t="s">
        <v>35</v>
      </c>
      <c r="L11" s="3">
        <v>689.64</v>
      </c>
      <c r="M11" s="3">
        <v>565.28</v>
      </c>
      <c r="N11" s="4">
        <v>44784</v>
      </c>
      <c r="O11" s="3"/>
      <c r="P11" s="3" t="s">
        <v>20</v>
      </c>
    </row>
    <row r="12" spans="1:16" ht="15">
      <c r="A12" s="3" t="s">
        <v>16</v>
      </c>
      <c r="B12" s="4">
        <v>44746</v>
      </c>
      <c r="C12" s="3" t="str">
        <f>"FATTPA 71_22"</f>
        <v>FATTPA 71_22</v>
      </c>
      <c r="D12" s="3">
        <v>7573380706</v>
      </c>
      <c r="E12" s="4">
        <v>44765</v>
      </c>
      <c r="F12" s="3">
        <v>106</v>
      </c>
      <c r="G12" s="3">
        <v>244</v>
      </c>
      <c r="H12" s="3" t="s">
        <v>36</v>
      </c>
      <c r="I12" s="3"/>
      <c r="J12" s="3" t="s">
        <v>37</v>
      </c>
      <c r="K12" s="3"/>
      <c r="L12" s="5">
        <v>1000</v>
      </c>
      <c r="M12" s="5">
        <v>1000</v>
      </c>
      <c r="N12" s="4">
        <v>44777</v>
      </c>
      <c r="O12" s="3"/>
      <c r="P12" s="3" t="s">
        <v>20</v>
      </c>
    </row>
    <row r="13" spans="1:16" ht="15">
      <c r="A13" s="3" t="s">
        <v>16</v>
      </c>
      <c r="B13" s="4">
        <v>44720</v>
      </c>
      <c r="C13" s="3" t="str">
        <f>"004229708058"</f>
        <v>004229708058</v>
      </c>
      <c r="D13" s="3">
        <v>7416504429</v>
      </c>
      <c r="E13" s="4">
        <v>44742</v>
      </c>
      <c r="F13" s="3">
        <v>103</v>
      </c>
      <c r="G13" s="3">
        <v>328</v>
      </c>
      <c r="H13" s="3" t="s">
        <v>33</v>
      </c>
      <c r="I13" s="3">
        <v>6655971007</v>
      </c>
      <c r="J13" s="3" t="s">
        <v>34</v>
      </c>
      <c r="K13" s="3" t="s">
        <v>35</v>
      </c>
      <c r="L13" s="3">
        <v>31.52</v>
      </c>
      <c r="M13" s="3">
        <v>25.84</v>
      </c>
      <c r="N13" s="4">
        <v>44755</v>
      </c>
      <c r="O13" s="4">
        <v>44762</v>
      </c>
      <c r="P13" s="3" t="s">
        <v>20</v>
      </c>
    </row>
    <row r="14" spans="1:16" ht="15">
      <c r="A14" s="3" t="s">
        <v>16</v>
      </c>
      <c r="B14" s="4">
        <v>44718</v>
      </c>
      <c r="C14" s="3" t="str">
        <f>"1/PA"</f>
        <v>1/PA</v>
      </c>
      <c r="D14" s="3">
        <v>7389945621</v>
      </c>
      <c r="E14" s="4">
        <v>44739</v>
      </c>
      <c r="F14" s="3">
        <v>95</v>
      </c>
      <c r="G14" s="3">
        <v>295</v>
      </c>
      <c r="H14" s="3" t="s">
        <v>38</v>
      </c>
      <c r="I14" s="3" t="s">
        <v>39</v>
      </c>
      <c r="J14" s="3" t="s">
        <v>40</v>
      </c>
      <c r="K14" s="3"/>
      <c r="L14" s="3">
        <v>317.2</v>
      </c>
      <c r="M14" s="3">
        <v>267.2</v>
      </c>
      <c r="N14" s="4">
        <v>44748</v>
      </c>
      <c r="O14" s="3"/>
      <c r="P14" s="3" t="s">
        <v>20</v>
      </c>
    </row>
    <row r="15" ht="15">
      <c r="M15" s="7">
        <f>SUM(M3:M14)</f>
        <v>274486.4800000001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sassu</dc:creator>
  <cp:keywords/>
  <dc:description/>
  <cp:lastModifiedBy>Rossano Sgarangella</cp:lastModifiedBy>
  <dcterms:created xsi:type="dcterms:W3CDTF">2023-02-20T18:26:29Z</dcterms:created>
  <dcterms:modified xsi:type="dcterms:W3CDTF">2023-02-25T09:17:02Z</dcterms:modified>
  <cp:category/>
  <cp:version/>
  <cp:contentType/>
  <cp:contentStatus/>
</cp:coreProperties>
</file>